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z63487\Desktop\"/>
    </mc:Choice>
  </mc:AlternateContent>
  <bookViews>
    <workbookView xWindow="0" yWindow="0" windowWidth="26235" windowHeight="10815" tabRatio="816"/>
  </bookViews>
  <sheets>
    <sheet name="podrobný opi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H34" i="1" l="1"/>
  <c r="G34" i="1"/>
  <c r="G20" i="1" l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H21" i="1" l="1"/>
  <c r="H35" i="1" s="1"/>
  <c r="G21" i="1"/>
  <c r="G35" i="1" s="1"/>
</calcChain>
</file>

<file path=xl/sharedStrings.xml><?xml version="1.0" encoding="utf-8"?>
<sst xmlns="http://schemas.openxmlformats.org/spreadsheetml/2006/main" count="85" uniqueCount="64">
  <si>
    <t>P.č.</t>
  </si>
  <si>
    <t>Názov výdavku</t>
  </si>
  <si>
    <t>Merná jednotka</t>
  </si>
  <si>
    <t>Množstvo</t>
  </si>
  <si>
    <t>Hlavná aktivita č. 1</t>
  </si>
  <si>
    <t>súbor</t>
  </si>
  <si>
    <t>ks</t>
  </si>
  <si>
    <t>sada</t>
  </si>
  <si>
    <t>Zabezpečenie materiálno -technického vybavenia fyzikálnej učebne a učebne biochémie</t>
  </si>
  <si>
    <t xml:space="preserve">Fyzikálna učebňa </t>
  </si>
  <si>
    <t>022 Samostatné hnuteľné veci a súbory hnuteľných vecí</t>
  </si>
  <si>
    <t>Interaktívna tabuľa + dataprojektor s krátkou projekčnou vzdialenosťou</t>
  </si>
  <si>
    <t>PC SET pre učiteľa + aplikačný SW</t>
  </si>
  <si>
    <t>Vizualizér</t>
  </si>
  <si>
    <t xml:space="preserve">učebňa Biochémia </t>
  </si>
  <si>
    <t>Hlavná aktivita č. 3</t>
  </si>
  <si>
    <t>Zabezpečenie materiálno -technického vybavenia školskej knižnice</t>
  </si>
  <si>
    <t>knižnica</t>
  </si>
  <si>
    <t>Počítač pre školského knihovníka</t>
  </si>
  <si>
    <t>PC zostava/notebook pre používateľov knižnice</t>
  </si>
  <si>
    <t>Tablet pre používateľov školskej knižnice</t>
  </si>
  <si>
    <t>Knižnično-informačný systém</t>
  </si>
  <si>
    <t>Čítačka čiarových kódov</t>
  </si>
  <si>
    <t>Multifunkčné zariadenie (Kopírka, skener, tlačiareň)</t>
  </si>
  <si>
    <t>Televízor</t>
  </si>
  <si>
    <t>DVD prehrávač</t>
  </si>
  <si>
    <t>Dataprojektor</t>
  </si>
  <si>
    <t>Premietacie plátno</t>
  </si>
  <si>
    <t>Knižničný SW pre obsluhu, evidenciu a vyhodnocovanie zápožičiek a prácu knihovníka.</t>
  </si>
  <si>
    <t>Ručný laserový snímač čirových kódov so šírkou záberu 49mm pri hlave snímača, rýchlosťou snímania 72 skenov/sek. a programovateľný pomocou kódov alebo sériovým rozhraním s programom MetrSet.</t>
  </si>
  <si>
    <t>LED LCD TV uhlopriečka 40", Full HD, 2xHDMI, USB, vlastný stojan</t>
  </si>
  <si>
    <t>Stolný DVD prehrávač, podporované formáty SVCD, DivX, MP3, WMA-CD, MPEG-4, JPEG</t>
  </si>
  <si>
    <t>podrobný opis</t>
  </si>
  <si>
    <t>Jednotková cena bez DPH</t>
  </si>
  <si>
    <t>Spolu s DPH</t>
  </si>
  <si>
    <t>Interaktívna tabuľa s elektromagnetickou technológiou s vysokou presnosťou a citlivosťou na dotyk, pomer strán 4:3, (uhlopriečka 82"), . Po oboch stranách tabule tlačidlá pre jednoduché spúšťanie základných funkcií Podpora práce 2 užívateľov súčasne.  Originálny anotačný softvér v slovenskom jazyku. software alf basic. plne integrovaný s prostredím MS OFFICE (podporuje priame vkladanie poznámok do Wordu, Excelu, PowerPointu s ukladaním vo formátoch MS Office). Dataprojektor s LCD technológiou , natívne rozlíšenie XGA (1024x768), Svetlosť farieb  2.700 Lumen-1.600 Lumen (economy) , kontrast 16 000:1, Pomery strán projekcie  0,55:1  
Priblíženie  Digital, Factor: 1 - 1,35  Funkcia USB displeja  3 in 1: Image / Mouse / Sound  
Prípojky  USB 2.0 Type A, USB 2.0 Type B, RS-232C, Ethernet interface (100 Base-TX / 10 Base-T), Wireless LAN IEEE 802.11b/g/n (voliteľné), VGA in (2x), VGA out, HDMI in, Composite in, Component in (2x), S-Video in, Stereo mini jack audio out, Stereo mini jack audio in (2x), Microphone input, Cinch audio in  
Pripojenie telefónu Smart Phone  Ad-Hoc / Infrastructure   Súčasťou dodávky je nástenný teleskopický držiak projektora.</t>
  </si>
  <si>
    <t>Procesor min. 5000 bodov podla https://www.cpubenchmark.net, RAM 8GB, HDD 128GB SSD +1TB HDD, optická mechanika SuperMulti DVD RW, čítačka SD kariet, Ethernet LAN 10/100, WiFi 802.11ac, Bluetooth 4.2 (Miracast komaptibilné), konektivita min. : 1xUSB 3.0, 1xUSB2.0, HDMI, audio 3,5mm Jack, RJ-45, integrovaná web kamera WS 10; display min. 15,6", rozlíšenie min. 1920x1080 Bluetooth, LAN, WiFi ac, USB-C, USB 3.1, cítacka SD kariet, webkamera, cítacka odtlackov prstov, numerická klávesnica bez podsvietenia
Aplikačný softvér: vizuálna knižnica obsahujúca výukové interaktívne 3D modely vrátane popisu jednotlivých častí, zvýraznenia, otáčania a priblíženia ľubovoľnej časti modelu s možnosťou priameho prepojenia s Microsoft Office. Dostupné knižnice: Ľudské telo, Biológia rastlín, Biológia zvierat, Chémia, Fyzika, Geológia, Paleontológia, Geometria</t>
  </si>
  <si>
    <t>Jasné, plynulé obrázky: Kamera s rozlíšením Full HD 1 080 p a obnovovací kmitočet obrazovky 30 snímok za sekundu
- Zachyťte každý detail: 8x digitálne priblíženie, jednodotykové automatické ostrenie a funkcia zastavenia
- Jednoduché pripojenie: Káblové pripojenie USB 2 v 1, netreba samostatné napájanie
- Flexibilnosť pri 2D materiáli a 3D objektoch: Prispôsobiteľná výška, 90o otáčanie hlavy a pripojený mikroskop
- Ľahké a prenosné: Prenosný dizajn s hmotnosťou len 1 kg a mäkké prepravné puzdro
Zariadenie na zachytávanie snímok - 1/ 2,7 palca Senzor CMOS
Efektívne pixely - 1920 Horizontálne x 1080 Vertikálne, 2 M Pixels
Rýchlosť snímania - max. 30 fps
Priblíženie - Digitálne 8
Zaostrenie - Automaticky
Fotografovaná oblasť - Veľkosť A3: 297 x 420 mm</t>
  </si>
  <si>
    <t>AIO PC s procesorom s vykonom min. 5000 bodov , 4GB RAM, 128GB HDD, DVD-RW, LAN, 2xUSB 3.0, HDMI, OS WIN 10 s obrazovkou 21,5" s rozíšením 1920x1080, klávesnicou a myšou win 10 pro+ MS Office 2016 pre školy  LAN, WiFi ac, 2x USB 3.0, cítacka SD kariet, USB klávesnica a optická myš, privacy HD webkamera, integrované reproduktory</t>
  </si>
  <si>
    <t>AIO PC s procesorom s vykonom min. 4500 bodov , 4GB RAM, 128GB HDD, DVD-RW, LAN, 2xUSB 3.0, HDMI, OS WIN 10 s obrazovkou 21,5" s rozíšením 1920x1080, klávesnicou a myšou win 10 pro+ MS Office 2016 pre školy  LAN, WiFi ac, 2x USB 3.0, cítacka SD kariet, USB klávesnica a optická myš, privacy HD webkamera, integrované reproduktory</t>
  </si>
  <si>
    <t>Tablet s uhlopriečkou 9,6", rozlíšením 1280x800, RAM 1,5GB, internou pamäťou 8GB s podporou MicroSD/SDHC kaiet, WiFi, Bluetooth, kapacitou batérie 5000 mAh, Fotoaparát: 5 MP vzadu, 2 MP vpredu</t>
  </si>
  <si>
    <t>Technológia tlače atramentová tankova , formát A4, tlač, kopírka, skener, fax, pripojenie na LAN aj cez WiFi, dotykový displej, 2 zásobníky papiera.Rozlíšenie tlače - 4.800 x 1.200 DPI v cene zariadenia atramenty až 14 000 strán čiernobielo a 11 200 strán farebne
Rýchlosť tlače podľa ISO/IEC 24734 - 15 Str./min. Čiernobiela, 8 Str./min. Colour</t>
  </si>
  <si>
    <t>Dataprojektor 3LCD  natívnym rozlíšením WXGA Svetlosť farieb - 3.600 Lúmenov- 2.235 Lúmenov (úsporný režim) v súlade s normou IDMS15.4
Svetlosť bielej - 3.600 Lúmenov - 2.235 Lúmenov (úsporný režim) v súlade s normou ISO 21118:2012
Rozlíšenie - WXGA, 1280 x 800, 16:10
Vysoké rozlíšenie - HD ready
Pomer strán obrazu - 16:10
Kontrast - 15.000 : 1
Funkcia USB displeja - 2 v 1: obraz/myš
Prípojky - USB 2.0 typu A, USB 2.0 typu B, Vstup VGA, Vstup HDMI, Kompozitný vstup, Zvukový vstup – cinch, Bezdrôtová sieť LAN IEEE 802.11b/g/n (voliteľné)
Pripojenie telefónu Smart Phone - Infraštruktúra/ad hoc</t>
  </si>
  <si>
    <t>Premietacie plátno matné, rozmer 240x160 cm, čierny okraj, manuálne.</t>
  </si>
  <si>
    <t>Jasné, plynulé obrázky: Kamera s rozlíšením Full HD 1 080 p a obnovovací kmitočet obrazovky 30 snímok za sekundu
- Zachyťte každý detail: 8x digitálne priblíženie, jednodotykové automatické ostrenie a funkcia zastavenia
- Jednoduché pripojenie: Káblové pripojenie USB 2 v 1, netreba samostatné napájanie
- Flexibilnosť pri 2D materiáli a 3D objektoch: Prispôsobiteľná výška, 90o otáčanie hlavy a pripojený mikroskop
- Ľahké a prenosné: Prenosný dizajn s hmotnosťou len 1 kg a mäkké prepravné puzdro
Zariadenie na zachytávanie snímok - 1/ 2,7 palca Senzor CMOS
Efektívne pixely - 1920 Horizontálne x 1080 Vertikálne, 2 M Pixels
Rýchlosť snímania - max. 30 fps
Priblíženie - Digitálne 8
Zaostrenie - Automaticky
Fotografovaná oblasť - Veľkosť A3: 297 x 420 mm</t>
  </si>
  <si>
    <t>Spolu bez DPH</t>
  </si>
  <si>
    <t>Príloha č.1</t>
  </si>
  <si>
    <r>
      <rPr>
        <sz val="11"/>
        <rFont val="Calibri"/>
        <family val="2"/>
        <charset val="238"/>
        <scheme val="minor"/>
      </rPr>
      <t>O B E C   L E M E Š A N Y,  Obecný úrad Lemešany, 082 03  Lemešany 186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</si>
  <si>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Cenová ponuka</t>
  </si>
  <si>
    <t xml:space="preserve">Názov zákazky:   </t>
  </si>
  <si>
    <t xml:space="preserve">Didaktická technika a softvér </t>
  </si>
  <si>
    <t xml:space="preserve">Obchodné meno, názov uchádzača:  </t>
  </si>
  <si>
    <t xml:space="preserve">Adresa, sídlo uchádzača: </t>
  </si>
  <si>
    <t xml:space="preserve">IČO: </t>
  </si>
  <si>
    <t>Štatutárny zástupca uchádzača:</t>
  </si>
  <si>
    <t>Telefón:</t>
  </si>
  <si>
    <t>E-mail:</t>
  </si>
  <si>
    <t>Spolu:</t>
  </si>
  <si>
    <t>Celkom:</t>
  </si>
  <si>
    <t>PcProfi, s.r.o.</t>
  </si>
  <si>
    <t>Fintická 14050/119</t>
  </si>
  <si>
    <t>Ing. Peter Krafčík</t>
  </si>
  <si>
    <t>krafcik@pcprofi.sk</t>
  </si>
  <si>
    <t>+421917498350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</si>
</sst>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i/>
      <sz val="10"/>
      <name val="Arial CE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5" xfId="0" applyNumberFormat="1" applyFont="1" applyFill="1" applyBorder="1" applyAlignment="1" applyProtection="1">
      <alignment vertical="center" wrapText="1"/>
      <protection locked="0"/>
    </xf>
    <xf numFmtId="3" fontId="4" fillId="4" borderId="5" xfId="0" applyNumberFormat="1" applyFont="1" applyFill="1" applyBorder="1" applyAlignment="1" applyProtection="1">
      <alignment vertical="center" wrapText="1"/>
      <protection locked="0"/>
    </xf>
    <xf numFmtId="1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5" xfId="0" applyNumberFormat="1" applyFont="1" applyFill="1" applyBorder="1" applyAlignment="1" applyProtection="1">
      <alignment horizontal="left" vertical="center" wrapText="1"/>
      <protection locked="0"/>
    </xf>
    <xf numFmtId="1" fontId="3" fillId="0" borderId="5" xfId="0" applyNumberFormat="1" applyFont="1" applyFill="1" applyBorder="1" applyAlignment="1" applyProtection="1">
      <alignment horizont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1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4" borderId="5" xfId="0" applyNumberFormat="1" applyFont="1" applyFill="1" applyBorder="1" applyAlignment="1" applyProtection="1">
      <alignment vertical="center" wrapText="1"/>
      <protection locked="0"/>
    </xf>
    <xf numFmtId="4" fontId="3" fillId="0" borderId="9" xfId="0" applyNumberFormat="1" applyFont="1" applyFill="1" applyBorder="1" applyAlignment="1" applyProtection="1">
      <alignment vertical="center" wrapText="1"/>
      <protection locked="0"/>
    </xf>
    <xf numFmtId="1" fontId="3" fillId="5" borderId="5" xfId="0" applyNumberFormat="1" applyFont="1" applyFill="1" applyBorder="1" applyAlignment="1" applyProtection="1">
      <alignment horizontal="center" vertical="center" wrapText="1"/>
      <protection locked="0"/>
    </xf>
    <xf numFmtId="1" fontId="3" fillId="5" borderId="5" xfId="0" applyNumberFormat="1" applyFont="1" applyFill="1" applyBorder="1" applyAlignment="1" applyProtection="1">
      <alignment horizontal="left" vertical="center" wrapText="1"/>
      <protection locked="0"/>
    </xf>
    <xf numFmtId="1" fontId="3" fillId="5" borderId="5" xfId="0" applyNumberFormat="1" applyFont="1" applyFill="1" applyBorder="1" applyAlignment="1" applyProtection="1">
      <alignment horizont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1" fontId="3" fillId="5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5" borderId="5" xfId="0" applyNumberFormat="1" applyFont="1" applyFill="1" applyBorder="1" applyAlignment="1" applyProtection="1">
      <alignment vertical="center" wrapText="1"/>
      <protection locked="0"/>
    </xf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horizontal="center"/>
      <protection locked="0"/>
    </xf>
    <xf numFmtId="4" fontId="0" fillId="5" borderId="5" xfId="0" applyNumberFormat="1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horizontal="center"/>
      <protection locked="0"/>
    </xf>
    <xf numFmtId="4" fontId="0" fillId="6" borderId="5" xfId="0" applyNumberFormat="1" applyFill="1" applyBorder="1" applyProtection="1">
      <protection locked="0"/>
    </xf>
    <xf numFmtId="1" fontId="3" fillId="0" borderId="4" xfId="0" applyNumberFormat="1" applyFont="1" applyFill="1" applyBorder="1" applyAlignment="1" applyProtection="1">
      <alignment horizontal="center" vertical="center" wrapText="1"/>
    </xf>
    <xf numFmtId="1" fontId="3" fillId="0" borderId="5" xfId="0" applyNumberFormat="1" applyFont="1" applyFill="1" applyBorder="1" applyAlignment="1" applyProtection="1">
      <alignment horizontal="left" vertical="center" wrapText="1"/>
    </xf>
    <xf numFmtId="1" fontId="3" fillId="0" borderId="5" xfId="0" applyNumberFormat="1" applyFont="1" applyFill="1" applyBorder="1" applyAlignment="1" applyProtection="1">
      <alignment horizont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1" fontId="3" fillId="0" borderId="5" xfId="0" applyNumberFormat="1" applyFont="1" applyFill="1" applyBorder="1" applyAlignment="1" applyProtection="1">
      <alignment horizontal="right" vertical="center" wrapText="1"/>
    </xf>
    <xf numFmtId="0" fontId="6" fillId="0" borderId="4" xfId="0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protection locked="0"/>
    </xf>
    <xf numFmtId="49" fontId="6" fillId="0" borderId="5" xfId="0" applyNumberFormat="1" applyFont="1" applyBorder="1" applyAlignment="1" applyProtection="1">
      <protection locked="0"/>
    </xf>
    <xf numFmtId="49" fontId="6" fillId="0" borderId="9" xfId="0" applyNumberFormat="1" applyFont="1" applyBorder="1" applyAlignment="1" applyProtection="1">
      <protection locked="0"/>
    </xf>
    <xf numFmtId="0" fontId="8" fillId="0" borderId="5" xfId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6" fillId="0" borderId="9" xfId="0" applyFont="1" applyBorder="1" applyAlignment="1" applyProtection="1">
      <protection locked="0"/>
    </xf>
    <xf numFmtId="1" fontId="1" fillId="3" borderId="4" xfId="0" applyNumberFormat="1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4" fontId="2" fillId="3" borderId="6" xfId="0" applyNumberFormat="1" applyFont="1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7" fillId="0" borderId="2" xfId="0" applyFont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</cellXfs>
  <cellStyles count="2">
    <cellStyle name="Hypertextové prepojenie" xfId="1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afcik@pcprofi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73" zoomScaleNormal="73" workbookViewId="0">
      <selection activeCell="G46" sqref="G46"/>
    </sheetView>
  </sheetViews>
  <sheetFormatPr defaultRowHeight="15" x14ac:dyDescent="0.25"/>
  <cols>
    <col min="1" max="1" width="9.140625" style="1"/>
    <col min="2" max="2" width="26" style="1" customWidth="1"/>
    <col min="3" max="3" width="89.28515625" style="1" customWidth="1"/>
    <col min="4" max="4" width="9.140625" style="1" customWidth="1"/>
    <col min="5" max="5" width="9.140625" style="1"/>
    <col min="6" max="6" width="12.28515625" style="1" customWidth="1"/>
    <col min="7" max="8" width="12.85546875" style="1" customWidth="1"/>
    <col min="9" max="16384" width="9.140625" style="1"/>
  </cols>
  <sheetData>
    <row r="1" spans="1:8" x14ac:dyDescent="0.25">
      <c r="B1" s="1" t="s">
        <v>46</v>
      </c>
    </row>
    <row r="2" spans="1:8" ht="29.25" customHeight="1" thickBot="1" x14ac:dyDescent="0.3">
      <c r="A2" s="54" t="s">
        <v>47</v>
      </c>
      <c r="B2" s="55"/>
      <c r="C2" s="55"/>
      <c r="D2" s="55"/>
      <c r="E2" s="55"/>
      <c r="F2" s="55"/>
    </row>
    <row r="3" spans="1:8" ht="21" x14ac:dyDescent="0.35">
      <c r="A3" s="56" t="s">
        <v>48</v>
      </c>
      <c r="B3" s="57"/>
      <c r="C3" s="57"/>
      <c r="D3" s="57"/>
      <c r="E3" s="57"/>
      <c r="F3" s="58"/>
    </row>
    <row r="4" spans="1:8" ht="15.75" thickBot="1" x14ac:dyDescent="0.3">
      <c r="A4" s="2"/>
      <c r="B4" s="3"/>
      <c r="C4" s="3"/>
      <c r="D4" s="3"/>
      <c r="E4" s="3"/>
      <c r="F4" s="4"/>
    </row>
    <row r="5" spans="1:8" x14ac:dyDescent="0.25">
      <c r="A5" s="59" t="s">
        <v>49</v>
      </c>
      <c r="B5" s="60"/>
      <c r="C5" s="61" t="s">
        <v>50</v>
      </c>
      <c r="D5" s="61"/>
      <c r="E5" s="61"/>
      <c r="F5" s="62"/>
    </row>
    <row r="6" spans="1:8" x14ac:dyDescent="0.25">
      <c r="A6" s="63" t="s">
        <v>51</v>
      </c>
      <c r="B6" s="44"/>
      <c r="C6" s="44" t="s">
        <v>59</v>
      </c>
      <c r="D6" s="44"/>
      <c r="E6" s="44"/>
      <c r="F6" s="45"/>
    </row>
    <row r="7" spans="1:8" x14ac:dyDescent="0.25">
      <c r="A7" s="63" t="s">
        <v>52</v>
      </c>
      <c r="B7" s="44"/>
      <c r="C7" s="44" t="s">
        <v>60</v>
      </c>
      <c r="D7" s="44"/>
      <c r="E7" s="44"/>
      <c r="F7" s="45"/>
    </row>
    <row r="8" spans="1:8" x14ac:dyDescent="0.25">
      <c r="A8" s="39" t="s">
        <v>53</v>
      </c>
      <c r="B8" s="40"/>
      <c r="C8" s="64">
        <v>44685173</v>
      </c>
      <c r="D8" s="64"/>
      <c r="E8" s="64"/>
      <c r="F8" s="65"/>
    </row>
    <row r="9" spans="1:8" x14ac:dyDescent="0.25">
      <c r="A9" s="39" t="s">
        <v>54</v>
      </c>
      <c r="B9" s="40"/>
      <c r="C9" s="44" t="s">
        <v>61</v>
      </c>
      <c r="D9" s="44"/>
      <c r="E9" s="44"/>
      <c r="F9" s="45"/>
    </row>
    <row r="10" spans="1:8" x14ac:dyDescent="0.25">
      <c r="A10" s="39" t="s">
        <v>55</v>
      </c>
      <c r="B10" s="40"/>
      <c r="C10" s="41" t="s">
        <v>63</v>
      </c>
      <c r="D10" s="41"/>
      <c r="E10" s="41"/>
      <c r="F10" s="42"/>
    </row>
    <row r="11" spans="1:8" ht="15.75" thickBot="1" x14ac:dyDescent="0.3">
      <c r="A11" s="39" t="s">
        <v>56</v>
      </c>
      <c r="B11" s="40"/>
      <c r="C11" s="43" t="s">
        <v>62</v>
      </c>
      <c r="D11" s="44"/>
      <c r="E11" s="44"/>
      <c r="F11" s="45"/>
    </row>
    <row r="12" spans="1:8" ht="38.25" x14ac:dyDescent="0.25">
      <c r="A12" s="5" t="s">
        <v>0</v>
      </c>
      <c r="B12" s="6" t="s">
        <v>1</v>
      </c>
      <c r="C12" s="6" t="s">
        <v>32</v>
      </c>
      <c r="D12" s="7" t="s">
        <v>2</v>
      </c>
      <c r="E12" s="6" t="s">
        <v>3</v>
      </c>
      <c r="F12" s="8" t="s">
        <v>33</v>
      </c>
      <c r="G12" s="9" t="s">
        <v>45</v>
      </c>
      <c r="H12" s="10" t="s">
        <v>34</v>
      </c>
    </row>
    <row r="13" spans="1:8" x14ac:dyDescent="0.25">
      <c r="A13" s="46" t="s">
        <v>4</v>
      </c>
      <c r="B13" s="47"/>
      <c r="C13" s="51" t="s">
        <v>8</v>
      </c>
      <c r="D13" s="52"/>
      <c r="E13" s="52"/>
      <c r="F13" s="52"/>
      <c r="G13" s="52"/>
      <c r="H13" s="53"/>
    </row>
    <row r="14" spans="1:8" x14ac:dyDescent="0.25">
      <c r="A14" s="11"/>
      <c r="B14" s="11" t="s">
        <v>9</v>
      </c>
      <c r="C14" s="11" t="s">
        <v>10</v>
      </c>
      <c r="D14" s="11" t="s">
        <v>5</v>
      </c>
      <c r="E14" s="12">
        <v>1</v>
      </c>
      <c r="F14" s="11"/>
      <c r="G14" s="11"/>
      <c r="H14" s="11"/>
    </row>
    <row r="15" spans="1:8" ht="179.25" x14ac:dyDescent="0.25">
      <c r="A15" s="34">
        <v>1</v>
      </c>
      <c r="B15" s="35" t="s">
        <v>11</v>
      </c>
      <c r="C15" s="36" t="s">
        <v>35</v>
      </c>
      <c r="D15" s="37" t="s">
        <v>7</v>
      </c>
      <c r="E15" s="38">
        <v>1</v>
      </c>
      <c r="F15" s="18">
        <v>1167</v>
      </c>
      <c r="G15" s="19">
        <f>E15*F15</f>
        <v>1167</v>
      </c>
      <c r="H15" s="20">
        <f>G15*1.2</f>
        <v>1400.3999999999999</v>
      </c>
    </row>
    <row r="16" spans="1:8" ht="128.25" x14ac:dyDescent="0.25">
      <c r="A16" s="34">
        <v>2</v>
      </c>
      <c r="B16" s="35" t="s">
        <v>12</v>
      </c>
      <c r="C16" s="36" t="s">
        <v>36</v>
      </c>
      <c r="D16" s="37" t="s">
        <v>7</v>
      </c>
      <c r="E16" s="38">
        <v>1</v>
      </c>
      <c r="F16" s="18">
        <v>620</v>
      </c>
      <c r="G16" s="19">
        <f t="shared" ref="G16:G20" si="0">E16*F16</f>
        <v>620</v>
      </c>
      <c r="H16" s="20">
        <f t="shared" ref="H16:H20" si="1">G16*1.2</f>
        <v>744</v>
      </c>
    </row>
    <row r="17" spans="1:8" ht="192" x14ac:dyDescent="0.25">
      <c r="A17" s="34">
        <v>3</v>
      </c>
      <c r="B17" s="35" t="s">
        <v>13</v>
      </c>
      <c r="C17" s="36" t="s">
        <v>37</v>
      </c>
      <c r="D17" s="37" t="s">
        <v>6</v>
      </c>
      <c r="E17" s="38">
        <v>1</v>
      </c>
      <c r="F17" s="18">
        <v>210</v>
      </c>
      <c r="G17" s="19">
        <f t="shared" si="0"/>
        <v>210</v>
      </c>
      <c r="H17" s="20">
        <f t="shared" si="1"/>
        <v>252</v>
      </c>
    </row>
    <row r="18" spans="1:8" x14ac:dyDescent="0.25">
      <c r="A18" s="11"/>
      <c r="B18" s="11" t="s">
        <v>14</v>
      </c>
      <c r="C18" s="11" t="s">
        <v>10</v>
      </c>
      <c r="D18" s="11" t="s">
        <v>5</v>
      </c>
      <c r="E18" s="12">
        <v>1</v>
      </c>
      <c r="F18" s="11"/>
      <c r="G18" s="19">
        <f t="shared" si="0"/>
        <v>0</v>
      </c>
      <c r="H18" s="20">
        <f t="shared" si="1"/>
        <v>0</v>
      </c>
    </row>
    <row r="19" spans="1:8" ht="128.25" x14ac:dyDescent="0.25">
      <c r="A19" s="13">
        <v>4</v>
      </c>
      <c r="B19" s="14" t="s">
        <v>12</v>
      </c>
      <c r="C19" s="15" t="s">
        <v>36</v>
      </c>
      <c r="D19" s="16" t="s">
        <v>7</v>
      </c>
      <c r="E19" s="17">
        <v>1</v>
      </c>
      <c r="F19" s="18">
        <v>620</v>
      </c>
      <c r="G19" s="19">
        <f t="shared" si="0"/>
        <v>620</v>
      </c>
      <c r="H19" s="20">
        <f t="shared" si="1"/>
        <v>744</v>
      </c>
    </row>
    <row r="20" spans="1:8" ht="179.25" x14ac:dyDescent="0.25">
      <c r="A20" s="13">
        <v>5</v>
      </c>
      <c r="B20" s="14" t="s">
        <v>13</v>
      </c>
      <c r="C20" s="15" t="s">
        <v>44</v>
      </c>
      <c r="D20" s="16" t="s">
        <v>6</v>
      </c>
      <c r="E20" s="17">
        <v>1</v>
      </c>
      <c r="F20" s="18">
        <v>210</v>
      </c>
      <c r="G20" s="19">
        <f t="shared" si="0"/>
        <v>210</v>
      </c>
      <c r="H20" s="20">
        <f t="shared" si="1"/>
        <v>252</v>
      </c>
    </row>
    <row r="21" spans="1:8" x14ac:dyDescent="0.25">
      <c r="A21" s="21"/>
      <c r="B21" s="22"/>
      <c r="C21" s="23" t="s">
        <v>57</v>
      </c>
      <c r="D21" s="24"/>
      <c r="E21" s="25"/>
      <c r="F21" s="26"/>
      <c r="G21" s="27">
        <f>SUM(G15:G20)</f>
        <v>2827</v>
      </c>
      <c r="H21" s="27">
        <f>SUM(H15:H20)</f>
        <v>3392.3999999999996</v>
      </c>
    </row>
    <row r="22" spans="1:8" x14ac:dyDescent="0.25">
      <c r="A22" s="46" t="s">
        <v>15</v>
      </c>
      <c r="B22" s="47"/>
      <c r="C22" s="48" t="s">
        <v>16</v>
      </c>
      <c r="D22" s="49"/>
      <c r="E22" s="49"/>
      <c r="F22" s="49"/>
      <c r="G22" s="49"/>
      <c r="H22" s="50"/>
    </row>
    <row r="23" spans="1:8" x14ac:dyDescent="0.25">
      <c r="A23" s="11"/>
      <c r="B23" s="11" t="s">
        <v>17</v>
      </c>
      <c r="C23" s="11" t="s">
        <v>10</v>
      </c>
      <c r="D23" s="11" t="s">
        <v>5</v>
      </c>
      <c r="E23" s="12"/>
      <c r="F23" s="11"/>
      <c r="G23" s="11"/>
      <c r="H23" s="11"/>
    </row>
    <row r="24" spans="1:8" ht="51.75" x14ac:dyDescent="0.25">
      <c r="A24" s="34">
        <v>1</v>
      </c>
      <c r="B24" s="35" t="s">
        <v>18</v>
      </c>
      <c r="C24" s="36" t="s">
        <v>38</v>
      </c>
      <c r="D24" s="37" t="s">
        <v>7</v>
      </c>
      <c r="E24" s="38">
        <v>1</v>
      </c>
      <c r="F24" s="18">
        <v>583</v>
      </c>
      <c r="G24" s="19">
        <f>E24*F24</f>
        <v>583</v>
      </c>
      <c r="H24" s="20">
        <f>G24*1.2</f>
        <v>699.6</v>
      </c>
    </row>
    <row r="25" spans="1:8" ht="51.75" x14ac:dyDescent="0.25">
      <c r="A25" s="34">
        <v>2</v>
      </c>
      <c r="B25" s="35" t="s">
        <v>19</v>
      </c>
      <c r="C25" s="36" t="s">
        <v>39</v>
      </c>
      <c r="D25" s="37" t="s">
        <v>6</v>
      </c>
      <c r="E25" s="38">
        <v>5</v>
      </c>
      <c r="F25" s="18">
        <v>417</v>
      </c>
      <c r="G25" s="19">
        <f t="shared" ref="G25:G33" si="2">E25*F25</f>
        <v>2085</v>
      </c>
      <c r="H25" s="20">
        <f t="shared" ref="H25:H33" si="3">G25*1.2</f>
        <v>2502</v>
      </c>
    </row>
    <row r="26" spans="1:8" ht="39" x14ac:dyDescent="0.25">
      <c r="A26" s="34">
        <v>3</v>
      </c>
      <c r="B26" s="35" t="s">
        <v>20</v>
      </c>
      <c r="C26" s="36" t="s">
        <v>40</v>
      </c>
      <c r="D26" s="37" t="s">
        <v>6</v>
      </c>
      <c r="E26" s="38">
        <v>5</v>
      </c>
      <c r="F26" s="18">
        <v>167</v>
      </c>
      <c r="G26" s="19">
        <f t="shared" si="2"/>
        <v>835</v>
      </c>
      <c r="H26" s="20">
        <f t="shared" si="3"/>
        <v>1002</v>
      </c>
    </row>
    <row r="27" spans="1:8" ht="27" customHeight="1" x14ac:dyDescent="0.25">
      <c r="A27" s="34">
        <v>4</v>
      </c>
      <c r="B27" s="35" t="s">
        <v>21</v>
      </c>
      <c r="C27" s="36" t="s">
        <v>28</v>
      </c>
      <c r="D27" s="37" t="s">
        <v>6</v>
      </c>
      <c r="E27" s="38">
        <v>1</v>
      </c>
      <c r="F27" s="18">
        <v>833</v>
      </c>
      <c r="G27" s="19">
        <f t="shared" si="2"/>
        <v>833</v>
      </c>
      <c r="H27" s="20">
        <f t="shared" si="3"/>
        <v>999.59999999999991</v>
      </c>
    </row>
    <row r="28" spans="1:8" ht="26.25" x14ac:dyDescent="0.25">
      <c r="A28" s="34">
        <v>5</v>
      </c>
      <c r="B28" s="35" t="s">
        <v>22</v>
      </c>
      <c r="C28" s="36" t="s">
        <v>29</v>
      </c>
      <c r="D28" s="37" t="s">
        <v>6</v>
      </c>
      <c r="E28" s="38">
        <v>1</v>
      </c>
      <c r="F28" s="18">
        <v>83</v>
      </c>
      <c r="G28" s="19">
        <f t="shared" si="2"/>
        <v>83</v>
      </c>
      <c r="H28" s="20">
        <f t="shared" si="3"/>
        <v>99.6</v>
      </c>
    </row>
    <row r="29" spans="1:8" ht="51.75" x14ac:dyDescent="0.25">
      <c r="A29" s="34">
        <v>6</v>
      </c>
      <c r="B29" s="35" t="s">
        <v>23</v>
      </c>
      <c r="C29" s="36" t="s">
        <v>41</v>
      </c>
      <c r="D29" s="37" t="s">
        <v>6</v>
      </c>
      <c r="E29" s="38">
        <v>1</v>
      </c>
      <c r="F29" s="18">
        <v>333</v>
      </c>
      <c r="G29" s="19">
        <f t="shared" si="2"/>
        <v>333</v>
      </c>
      <c r="H29" s="20">
        <f t="shared" si="3"/>
        <v>399.59999999999997</v>
      </c>
    </row>
    <row r="30" spans="1:8" x14ac:dyDescent="0.25">
      <c r="A30" s="34">
        <v>7</v>
      </c>
      <c r="B30" s="35" t="s">
        <v>24</v>
      </c>
      <c r="C30" s="36" t="s">
        <v>30</v>
      </c>
      <c r="D30" s="37" t="s">
        <v>6</v>
      </c>
      <c r="E30" s="38">
        <v>1</v>
      </c>
      <c r="F30" s="18">
        <v>333</v>
      </c>
      <c r="G30" s="19">
        <f t="shared" si="2"/>
        <v>333</v>
      </c>
      <c r="H30" s="20">
        <f t="shared" si="3"/>
        <v>399.59999999999997</v>
      </c>
    </row>
    <row r="31" spans="1:8" x14ac:dyDescent="0.25">
      <c r="A31" s="34">
        <v>8</v>
      </c>
      <c r="B31" s="35" t="s">
        <v>25</v>
      </c>
      <c r="C31" s="36" t="s">
        <v>31</v>
      </c>
      <c r="D31" s="37" t="s">
        <v>6</v>
      </c>
      <c r="E31" s="38">
        <v>1</v>
      </c>
      <c r="F31" s="18">
        <v>83</v>
      </c>
      <c r="G31" s="19">
        <f t="shared" si="2"/>
        <v>83</v>
      </c>
      <c r="H31" s="20">
        <f t="shared" si="3"/>
        <v>99.6</v>
      </c>
    </row>
    <row r="32" spans="1:8" ht="141" x14ac:dyDescent="0.25">
      <c r="A32" s="34">
        <v>9</v>
      </c>
      <c r="B32" s="35" t="s">
        <v>26</v>
      </c>
      <c r="C32" s="36" t="s">
        <v>42</v>
      </c>
      <c r="D32" s="37" t="s">
        <v>6</v>
      </c>
      <c r="E32" s="38">
        <v>1</v>
      </c>
      <c r="F32" s="18">
        <v>458</v>
      </c>
      <c r="G32" s="19">
        <f t="shared" si="2"/>
        <v>458</v>
      </c>
      <c r="H32" s="20">
        <f t="shared" si="3"/>
        <v>549.6</v>
      </c>
    </row>
    <row r="33" spans="1:8" x14ac:dyDescent="0.25">
      <c r="A33" s="34">
        <v>10</v>
      </c>
      <c r="B33" s="35" t="s">
        <v>27</v>
      </c>
      <c r="C33" s="36" t="s">
        <v>43</v>
      </c>
      <c r="D33" s="37" t="s">
        <v>6</v>
      </c>
      <c r="E33" s="38">
        <v>1</v>
      </c>
      <c r="F33" s="18">
        <v>110</v>
      </c>
      <c r="G33" s="19">
        <f t="shared" si="2"/>
        <v>110</v>
      </c>
      <c r="H33" s="20">
        <f t="shared" si="3"/>
        <v>132</v>
      </c>
    </row>
    <row r="34" spans="1:8" x14ac:dyDescent="0.25">
      <c r="A34" s="28"/>
      <c r="B34" s="28"/>
      <c r="C34" s="29" t="s">
        <v>57</v>
      </c>
      <c r="D34" s="28"/>
      <c r="E34" s="28"/>
      <c r="F34" s="28"/>
      <c r="G34" s="30">
        <f>SUM(G24:G33)</f>
        <v>5736</v>
      </c>
      <c r="H34" s="30">
        <f>SUM(H24:H33)</f>
        <v>6883.2000000000025</v>
      </c>
    </row>
    <row r="35" spans="1:8" x14ac:dyDescent="0.25">
      <c r="A35" s="31"/>
      <c r="B35" s="31"/>
      <c r="C35" s="32" t="s">
        <v>58</v>
      </c>
      <c r="D35" s="31"/>
      <c r="E35" s="31"/>
      <c r="F35" s="31"/>
      <c r="G35" s="33">
        <f>G21+G34</f>
        <v>8563</v>
      </c>
      <c r="H35" s="33">
        <f>H21+H34</f>
        <v>10275.600000000002</v>
      </c>
    </row>
    <row r="36" spans="1:8" ht="6" customHeight="1" x14ac:dyDescent="0.25"/>
    <row r="37" spans="1:8" ht="35.25" customHeight="1" x14ac:dyDescent="0.25"/>
    <row r="38" spans="1:8" ht="7.5" customHeight="1" x14ac:dyDescent="0.25"/>
    <row r="39" spans="1:8" ht="0.75" hidden="1" customHeight="1" x14ac:dyDescent="0.25"/>
    <row r="41" spans="1:8" ht="14.25" customHeight="1" x14ac:dyDescent="0.25"/>
    <row r="42" spans="1:8" ht="20.25" customHeight="1" x14ac:dyDescent="0.25"/>
  </sheetData>
  <sheetProtection sheet="1" formatCells="0" formatColumns="0" formatRows="0" insertColumns="0" insertRows="0" insertHyperlinks="0" deleteColumns="0" deleteRows="0" selectLockedCells="1" sort="0" autoFilter="0" pivotTables="0"/>
  <mergeCells count="20">
    <mergeCell ref="A7:B7"/>
    <mergeCell ref="C7:F7"/>
    <mergeCell ref="A8:B8"/>
    <mergeCell ref="C8:F8"/>
    <mergeCell ref="A9:B9"/>
    <mergeCell ref="C9:F9"/>
    <mergeCell ref="A2:F2"/>
    <mergeCell ref="A3:F3"/>
    <mergeCell ref="A5:B5"/>
    <mergeCell ref="C5:F5"/>
    <mergeCell ref="A6:B6"/>
    <mergeCell ref="C6:F6"/>
    <mergeCell ref="A10:B10"/>
    <mergeCell ref="C10:F10"/>
    <mergeCell ref="A11:B11"/>
    <mergeCell ref="C11:F11"/>
    <mergeCell ref="A22:B22"/>
    <mergeCell ref="C22:H22"/>
    <mergeCell ref="A13:B13"/>
    <mergeCell ref="C13:H13"/>
  </mergeCells>
  <hyperlinks>
    <hyperlink ref="C11" r:id="rId1"/>
  </hyperlinks>
  <pageMargins left="0.7" right="0.7" top="0.75" bottom="0.75" header="0.3" footer="0.3"/>
  <pageSetup paperSize="9" scale="4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podrobný opis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Vasilišin</dc:creator>
  <cp:lastModifiedBy>DZUROVÁ Alena</cp:lastModifiedBy>
  <cp:lastPrinted>2018-11-20T07:37:01Z</cp:lastPrinted>
  <dcterms:created xsi:type="dcterms:W3CDTF">2018-08-25T06:05:22Z</dcterms:created>
  <dcterms:modified xsi:type="dcterms:W3CDTF">2019-11-13T15:00:39Z</dcterms:modified>
</cp:coreProperties>
</file>